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EDB6145-3AAA-4F75-81B4-9D2660AAD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supo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H33" i="1"/>
  <c r="C36" i="1" l="1"/>
  <c r="E33" i="1"/>
  <c r="C35" i="1" l="1"/>
  <c r="D33" i="1" s="1"/>
  <c r="I33" i="1"/>
  <c r="F33" i="1" l="1"/>
  <c r="F35" i="1" s="1"/>
  <c r="H35" i="1" s="1"/>
</calcChain>
</file>

<file path=xl/sharedStrings.xml><?xml version="1.0" encoding="utf-8"?>
<sst xmlns="http://schemas.openxmlformats.org/spreadsheetml/2006/main" count="43" uniqueCount="40">
  <si>
    <t>Inscripció Casal d'Estiu 2022</t>
  </si>
  <si>
    <t>Escola del Bosc, Rubí</t>
  </si>
  <si>
    <t>Pressupost</t>
  </si>
  <si>
    <t>Preus</t>
  </si>
  <si>
    <t>Setmanal</t>
  </si>
  <si>
    <t>Esporàdic</t>
  </si>
  <si>
    <t>Casal</t>
  </si>
  <si>
    <t xml:space="preserve"> </t>
  </si>
  <si>
    <t>El casalet val 36 €</t>
  </si>
  <si>
    <t>Bon dia</t>
  </si>
  <si>
    <t>Els serveis extra es poden demanar per setmanes o per dies esporàdics, i es poden pagar fora de termini.</t>
  </si>
  <si>
    <t>Menjador</t>
  </si>
  <si>
    <t>Menjador amb carmanyola</t>
  </si>
  <si>
    <t>Bona tarda</t>
  </si>
  <si>
    <t>Omple la informació de matrícula per calcular l'import total.</t>
  </si>
  <si>
    <t>Matrícula</t>
  </si>
  <si>
    <t>Casalet</t>
  </si>
  <si>
    <t>Setmana 1</t>
  </si>
  <si>
    <t>Setmana 2</t>
  </si>
  <si>
    <t>Setmana 3</t>
  </si>
  <si>
    <t>Setmana 4</t>
  </si>
  <si>
    <t>27, 28 i 1/07</t>
  </si>
  <si>
    <t>4 al 8</t>
  </si>
  <si>
    <t>11 al 15</t>
  </si>
  <si>
    <t>18 al 22</t>
  </si>
  <si>
    <t>25 al 29</t>
  </si>
  <si>
    <t>Bàsic (9 a 14h)</t>
  </si>
  <si>
    <t>Bon dia (8 a 9h)</t>
  </si>
  <si>
    <t>Menjador (14 a 15:30h)</t>
  </si>
  <si>
    <t>Bona tarda (15:30 a 16:30)</t>
  </si>
  <si>
    <t>Descomptes</t>
  </si>
  <si>
    <t>La matrícula es realitza dins de termini?</t>
  </si>
  <si>
    <t>Sí</t>
  </si>
  <si>
    <t>És el segon fill/a que matricula? (o tercer, quart…)</t>
  </si>
  <si>
    <t>Vols servei de menjador amb carmanyola? (Us haureu de portar el menjar de casa)</t>
  </si>
  <si>
    <t>No</t>
  </si>
  <si>
    <t>Import</t>
  </si>
  <si>
    <t>Total</t>
  </si>
  <si>
    <t>Serveis extra</t>
  </si>
  <si>
    <r>
      <t xml:space="preserve">Tota la informació del casal (activitats, horaris...) es pot consultar al nostre web: </t>
    </r>
    <r>
      <rPr>
        <b/>
        <sz val="12"/>
        <color theme="1"/>
        <rFont val="Calibri"/>
      </rPr>
      <t>www.lextra.cat</t>
    </r>
    <r>
      <rPr>
        <sz val="12"/>
        <color theme="1"/>
        <rFont val="Calibri"/>
      </rPr>
      <t xml:space="preserve">, o directament al web del casal: </t>
    </r>
    <r>
      <rPr>
        <b/>
        <sz val="12"/>
        <color theme="1"/>
        <rFont val="Calibri"/>
      </rPr>
      <t xml:space="preserve">www.lextra.cat/estiu/escoladelbosc22
</t>
    </r>
    <r>
      <rPr>
        <sz val="12"/>
        <color theme="1"/>
        <rFont val="Calibri"/>
      </rPr>
      <t xml:space="preserve">
L'import total de la matrícula es calcula automàticament a mesura que s'introdueixen les dades. Dins del termini s'aplica un 5% de descompte a partir de 3 setmanes apuntades i per a famílies que apuntin més d'un fill/a a partir d'1 setmana (aplicable al segon germà)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</si>
</sst>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C0A]_-;\-* #,##0.00\ [$€-C0A]_-;_-* &quot;-&quot;??\ [$€-C0A]_-;_-@"/>
    <numFmt numFmtId="165" formatCode="_(&quot;€&quot;* #,##0.00_);_(&quot;€&quot;* \(#,##0.00\);_(&quot;€&quot;* &quot;-&quot;??_);_(@_)"/>
    <numFmt numFmtId="166" formatCode="_-* #,##0.00\ &quot;€&quot;_-;\-* #,##0.00\ &quot;€&quot;_-;_-* &quot;-&quot;??\ &quot;€&quot;_-;_-@"/>
  </numFmts>
  <fonts count="15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2"/>
      <name val="Calibri"/>
    </font>
    <font>
      <sz val="12"/>
      <color theme="1"/>
      <name val="Calibri"/>
    </font>
    <font>
      <b/>
      <i/>
      <sz val="12"/>
      <color theme="1"/>
      <name val="Calibri"/>
    </font>
    <font>
      <sz val="11"/>
      <color theme="0"/>
      <name val="Calibri"/>
    </font>
    <font>
      <i/>
      <sz val="10"/>
      <color theme="1"/>
      <name val="Calibri"/>
    </font>
    <font>
      <b/>
      <sz val="12"/>
      <color theme="1"/>
      <name val="Calibri"/>
    </font>
    <font>
      <sz val="11"/>
      <color rgb="FF000000"/>
      <name val="Times New Roman"/>
    </font>
    <font>
      <sz val="11"/>
      <color theme="0"/>
      <name val="Calibri"/>
      <family val="2"/>
      <scheme val="minor"/>
    </font>
    <font>
      <sz val="8"/>
      <name val="Segoe U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4" fontId="6" fillId="0" borderId="9" xfId="0" applyNumberFormat="1" applyFont="1" applyBorder="1"/>
    <xf numFmtId="164" fontId="6" fillId="3" borderId="9" xfId="0" applyNumberFormat="1" applyFont="1" applyFill="1" applyBorder="1"/>
    <xf numFmtId="165" fontId="6" fillId="0" borderId="10" xfId="0" applyNumberFormat="1" applyFont="1" applyBorder="1" applyAlignment="1"/>
    <xf numFmtId="166" fontId="8" fillId="0" borderId="0" xfId="0" applyNumberFormat="1" applyFont="1"/>
    <xf numFmtId="0" fontId="2" fillId="0" borderId="18" xfId="0" applyFont="1" applyBorder="1" applyAlignment="1"/>
    <xf numFmtId="164" fontId="6" fillId="0" borderId="19" xfId="0" applyNumberFormat="1" applyFont="1" applyBorder="1" applyAlignment="1"/>
    <xf numFmtId="0" fontId="2" fillId="0" borderId="20" xfId="0" applyFont="1" applyBorder="1"/>
    <xf numFmtId="164" fontId="6" fillId="0" borderId="21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8" fillId="0" borderId="29" xfId="0" applyFont="1" applyBorder="1"/>
    <xf numFmtId="0" fontId="8" fillId="0" borderId="27" xfId="0" applyFont="1" applyBorder="1"/>
    <xf numFmtId="0" fontId="2" fillId="0" borderId="21" xfId="0" applyFont="1" applyBorder="1" applyAlignment="1"/>
    <xf numFmtId="0" fontId="8" fillId="0" borderId="30" xfId="0" applyFont="1" applyBorder="1"/>
    <xf numFmtId="0" fontId="2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/>
    <xf numFmtId="166" fontId="6" fillId="0" borderId="9" xfId="0" applyNumberFormat="1" applyFont="1" applyBorder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2" borderId="1" xfId="0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2" xfId="0" applyFont="1" applyBorder="1"/>
    <xf numFmtId="0" fontId="2" fillId="0" borderId="0" xfId="0" applyFont="1" applyAlignment="1">
      <alignment horizontal="left" vertical="center" wrapText="1"/>
    </xf>
    <xf numFmtId="0" fontId="7" fillId="2" borderId="23" xfId="0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9" fillId="0" borderId="18" xfId="0" applyFont="1" applyBorder="1" applyAlignment="1">
      <alignment horizontal="center" vertical="center"/>
    </xf>
    <xf numFmtId="0" fontId="5" fillId="0" borderId="28" xfId="0" applyFont="1" applyBorder="1"/>
    <xf numFmtId="164" fontId="6" fillId="0" borderId="19" xfId="0" applyNumberFormat="1" applyFont="1" applyBorder="1" applyAlignment="1">
      <alignment horizontal="center" vertical="center"/>
    </xf>
    <xf numFmtId="0" fontId="5" fillId="0" borderId="41" xfId="0" applyFont="1" applyBorder="1"/>
    <xf numFmtId="0" fontId="4" fillId="4" borderId="34" xfId="0" applyFont="1" applyFill="1" applyBorder="1" applyAlignment="1">
      <alignment horizontal="center" vertical="center"/>
    </xf>
    <xf numFmtId="0" fontId="5" fillId="0" borderId="42" xfId="0" applyFont="1" applyBorder="1"/>
    <xf numFmtId="0" fontId="2" fillId="0" borderId="14" xfId="0" applyFont="1" applyBorder="1" applyAlignment="1">
      <alignment horizontal="left" vertical="center"/>
    </xf>
    <xf numFmtId="0" fontId="5" fillId="0" borderId="33" xfId="0" applyFont="1" applyBorder="1"/>
    <xf numFmtId="0" fontId="5" fillId="0" borderId="40" xfId="0" applyFont="1" applyBorder="1"/>
    <xf numFmtId="0" fontId="6" fillId="0" borderId="0" xfId="0" applyFont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5" fillId="0" borderId="32" xfId="0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5" fillId="0" borderId="36" xfId="0" applyFont="1" applyBorder="1"/>
    <xf numFmtId="0" fontId="5" fillId="0" borderId="37" xfId="0" applyFont="1" applyBorder="1"/>
    <xf numFmtId="0" fontId="6" fillId="0" borderId="38" xfId="0" applyFont="1" applyBorder="1" applyAlignment="1">
      <alignment horizontal="center" vertical="center" wrapText="1"/>
    </xf>
    <xf numFmtId="164" fontId="10" fillId="4" borderId="39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0" fontId="12" fillId="0" borderId="44" xfId="1" applyFont="1" applyBorder="1" applyProtection="1">
      <protection locked="0"/>
    </xf>
    <xf numFmtId="0" fontId="14" fillId="0" borderId="9" xfId="0" applyFont="1" applyBorder="1" applyAlignment="1"/>
    <xf numFmtId="0" fontId="14" fillId="0" borderId="9" xfId="0" applyFont="1" applyBorder="1"/>
    <xf numFmtId="0" fontId="14" fillId="0" borderId="21" xfId="0" applyFont="1" applyBorder="1" applyAlignment="1"/>
    <xf numFmtId="0" fontId="14" fillId="0" borderId="21" xfId="0" applyFont="1" applyBorder="1"/>
  </cellXfs>
  <cellStyles count="2">
    <cellStyle name="Normal" xfId="0" builtinId="0"/>
    <cellStyle name="Normal 2" xfId="1" xr:uid="{C33D52C1-F2E0-4282-8F9E-6EBF9BE3767E}"/>
  </cellStyles>
  <dxfs count="7"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color rgb="FFECECEC"/>
      </font>
      <fill>
        <patternFill patternType="solid">
          <fgColor rgb="FFECECEC"/>
          <bgColor rgb="FFECECEC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FBE4D5"/>
          <bgColor rgb="FFFBE4D5"/>
        </patternFill>
      </fill>
    </dxf>
    <dxf>
      <font>
        <color rgb="FFECECEC"/>
      </font>
      <fill>
        <patternFill patternType="solid">
          <fgColor rgb="FFECECEC"/>
          <bgColor rgb="FFECEC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25" lockText="1" noThreeD="1"/>
</file>

<file path=xl/ctrlProps/ctrlProp10.xml><?xml version="1.0" encoding="utf-8"?>
<formControlPr xmlns="http://schemas.microsoft.com/office/spreadsheetml/2009/9/main" objectType="CheckBox" fmlaLink="F25" lockText="1" noThreeD="1"/>
</file>

<file path=xl/ctrlProps/ctrlProp11.xml><?xml version="1.0" encoding="utf-8"?>
<formControlPr xmlns="http://schemas.microsoft.com/office/spreadsheetml/2009/9/main" objectType="CheckBox" fmlaLink="F26" lockText="1" noThreeD="1"/>
</file>

<file path=xl/ctrlProps/ctrlProp12.xml><?xml version="1.0" encoding="utf-8"?>
<formControlPr xmlns="http://schemas.microsoft.com/office/spreadsheetml/2009/9/main" objectType="CheckBox" fmlaLink="F27" lockText="1" noThreeD="1"/>
</file>

<file path=xl/ctrlProps/ctrlProp13.xml><?xml version="1.0" encoding="utf-8"?>
<formControlPr xmlns="http://schemas.microsoft.com/office/spreadsheetml/2009/9/main" objectType="CheckBox" fmlaLink="F28" lockText="1" noThreeD="1"/>
</file>

<file path=xl/ctrlProps/ctrlProp14.xml><?xml version="1.0" encoding="utf-8"?>
<formControlPr xmlns="http://schemas.microsoft.com/office/spreadsheetml/2009/9/main" objectType="CheckBox" fmlaLink="G25" lockText="1" noThreeD="1"/>
</file>

<file path=xl/ctrlProps/ctrlProp15.xml><?xml version="1.0" encoding="utf-8"?>
<formControlPr xmlns="http://schemas.microsoft.com/office/spreadsheetml/2009/9/main" objectType="CheckBox" fmlaLink="G26" lockText="1" noThreeD="1"/>
</file>

<file path=xl/ctrlProps/ctrlProp16.xml><?xml version="1.0" encoding="utf-8"?>
<formControlPr xmlns="http://schemas.microsoft.com/office/spreadsheetml/2009/9/main" objectType="CheckBox" fmlaLink="G27" lockText="1" noThreeD="1"/>
</file>

<file path=xl/ctrlProps/ctrlProp17.xml><?xml version="1.0" encoding="utf-8"?>
<formControlPr xmlns="http://schemas.microsoft.com/office/spreadsheetml/2009/9/main" objectType="CheckBox" fmlaLink="G28" lockText="1" noThreeD="1"/>
</file>

<file path=xl/ctrlProps/ctrlProp2.xml><?xml version="1.0" encoding="utf-8"?>
<formControlPr xmlns="http://schemas.microsoft.com/office/spreadsheetml/2009/9/main" objectType="CheckBox" fmlaLink="D25" lockText="1" noThreeD="1"/>
</file>

<file path=xl/ctrlProps/ctrlProp3.xml><?xml version="1.0" encoding="utf-8"?>
<formControlPr xmlns="http://schemas.microsoft.com/office/spreadsheetml/2009/9/main" objectType="CheckBox" fmlaLink="D26" lockText="1" noThreeD="1"/>
</file>

<file path=xl/ctrlProps/ctrlProp4.xml><?xml version="1.0" encoding="utf-8"?>
<formControlPr xmlns="http://schemas.microsoft.com/office/spreadsheetml/2009/9/main" objectType="CheckBox" fmlaLink="D27" lockText="1" noThreeD="1"/>
</file>

<file path=xl/ctrlProps/ctrlProp5.xml><?xml version="1.0" encoding="utf-8"?>
<formControlPr xmlns="http://schemas.microsoft.com/office/spreadsheetml/2009/9/main" objectType="CheckBox" fmlaLink="D28" lockText="1" noThreeD="1"/>
</file>

<file path=xl/ctrlProps/ctrlProp6.xml><?xml version="1.0" encoding="utf-8"?>
<formControlPr xmlns="http://schemas.microsoft.com/office/spreadsheetml/2009/9/main" objectType="CheckBox" fmlaLink="E25" lockText="1" noThreeD="1"/>
</file>

<file path=xl/ctrlProps/ctrlProp7.xml><?xml version="1.0" encoding="utf-8"?>
<formControlPr xmlns="http://schemas.microsoft.com/office/spreadsheetml/2009/9/main" objectType="CheckBox" fmlaLink="E26" lockText="1" noThreeD="1"/>
</file>

<file path=xl/ctrlProps/ctrlProp8.xml><?xml version="1.0" encoding="utf-8"?>
<formControlPr xmlns="http://schemas.microsoft.com/office/spreadsheetml/2009/9/main" objectType="CheckBox" fmlaLink="E27" lockText="1" noThreeD="1"/>
</file>

<file path=xl/ctrlProps/ctrlProp9.xml><?xml version="1.0" encoding="utf-8"?>
<formControlPr xmlns="http://schemas.microsoft.com/office/spreadsheetml/2009/9/main" objectType="CheckBox" fmlaLink="E2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428625</xdr:colOff>
      <xdr:row>0</xdr:row>
      <xdr:rowOff>19050</xdr:rowOff>
    </xdr:from>
    <xdr:ext cx="18383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638175</xdr:colOff>
      <xdr:row>0</xdr:row>
      <xdr:rowOff>0</xdr:rowOff>
    </xdr:from>
    <xdr:ext cx="1209675" cy="885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24</xdr:row>
          <xdr:rowOff>19050</xdr:rowOff>
        </xdr:from>
        <xdr:to>
          <xdr:col>2</xdr:col>
          <xdr:colOff>552450</xdr:colOff>
          <xdr:row>24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19050</xdr:rowOff>
        </xdr:from>
        <xdr:to>
          <xdr:col>3</xdr:col>
          <xdr:colOff>523875</xdr:colOff>
          <xdr:row>24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8E67B23-D4FC-482E-8050-AEA029070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9525</xdr:rowOff>
        </xdr:from>
        <xdr:to>
          <xdr:col>3</xdr:col>
          <xdr:colOff>523875</xdr:colOff>
          <xdr:row>25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B0B35A5-C80E-42B9-8CFE-DC7317917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26</xdr:row>
          <xdr:rowOff>19050</xdr:rowOff>
        </xdr:from>
        <xdr:to>
          <xdr:col>3</xdr:col>
          <xdr:colOff>523875</xdr:colOff>
          <xdr:row>26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BE8E8F3-4860-48FF-8E6D-FD65229E6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27</xdr:row>
          <xdr:rowOff>9525</xdr:rowOff>
        </xdr:from>
        <xdr:to>
          <xdr:col>3</xdr:col>
          <xdr:colOff>523875</xdr:colOff>
          <xdr:row>27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2BD91A8-B79B-452D-B9B8-75EBEDAD2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24</xdr:row>
          <xdr:rowOff>19050</xdr:rowOff>
        </xdr:from>
        <xdr:to>
          <xdr:col>4</xdr:col>
          <xdr:colOff>514350</xdr:colOff>
          <xdr:row>24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86603BF-A50A-45FB-87E3-68284761F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9525</xdr:rowOff>
        </xdr:from>
        <xdr:to>
          <xdr:col>4</xdr:col>
          <xdr:colOff>514350</xdr:colOff>
          <xdr:row>25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107FE7F-A9E1-4D18-8F40-D7676316A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19050</xdr:rowOff>
        </xdr:from>
        <xdr:to>
          <xdr:col>4</xdr:col>
          <xdr:colOff>514350</xdr:colOff>
          <xdr:row>26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4644857-BFFF-4A7A-A7C2-608E1646E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9525</xdr:rowOff>
        </xdr:from>
        <xdr:to>
          <xdr:col>4</xdr:col>
          <xdr:colOff>514350</xdr:colOff>
          <xdr:row>27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2D2BDE4-CC2B-43D4-93E9-F9A4ED3DD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24</xdr:row>
          <xdr:rowOff>19050</xdr:rowOff>
        </xdr:from>
        <xdr:to>
          <xdr:col>5</xdr:col>
          <xdr:colOff>542925</xdr:colOff>
          <xdr:row>24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86AB127-08A7-4E71-A741-F326B22AB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25</xdr:row>
          <xdr:rowOff>9525</xdr:rowOff>
        </xdr:from>
        <xdr:to>
          <xdr:col>5</xdr:col>
          <xdr:colOff>542925</xdr:colOff>
          <xdr:row>25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F61E923-EE18-406B-BDDC-56B9D00FD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26</xdr:row>
          <xdr:rowOff>19050</xdr:rowOff>
        </xdr:from>
        <xdr:to>
          <xdr:col>5</xdr:col>
          <xdr:colOff>542925</xdr:colOff>
          <xdr:row>26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6A819A3-C7A0-4D6D-8567-20793E581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27</xdr:row>
          <xdr:rowOff>9525</xdr:rowOff>
        </xdr:from>
        <xdr:to>
          <xdr:col>5</xdr:col>
          <xdr:colOff>542925</xdr:colOff>
          <xdr:row>27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0535DAA-7A53-4F09-ADB7-0E93584A2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24</xdr:row>
          <xdr:rowOff>28575</xdr:rowOff>
        </xdr:from>
        <xdr:to>
          <xdr:col>6</xdr:col>
          <xdr:colOff>514350</xdr:colOff>
          <xdr:row>25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E85F110-FD31-4203-883E-07369B498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25</xdr:row>
          <xdr:rowOff>19050</xdr:rowOff>
        </xdr:from>
        <xdr:to>
          <xdr:col>6</xdr:col>
          <xdr:colOff>514350</xdr:colOff>
          <xdr:row>25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DC4D4BBC-0B1F-4095-AF24-B902E4072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26</xdr:row>
          <xdr:rowOff>28575</xdr:rowOff>
        </xdr:from>
        <xdr:to>
          <xdr:col>6</xdr:col>
          <xdr:colOff>514350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1955E29-195C-4A5C-94CD-3B0E1296E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27</xdr:row>
          <xdr:rowOff>19050</xdr:rowOff>
        </xdr:from>
        <xdr:to>
          <xdr:col>6</xdr:col>
          <xdr:colOff>514350</xdr:colOff>
          <xdr:row>27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28823BC-4D7D-4AFC-AC81-44FDD5CB8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2"/>
  <sheetViews>
    <sheetView showGridLines="0" tabSelected="1" topLeftCell="A7" workbookViewId="0">
      <selection activeCell="J23" sqref="J23"/>
    </sheetView>
  </sheetViews>
  <sheetFormatPr baseColWidth="10" defaultColWidth="11.25" defaultRowHeight="15" customHeight="1" x14ac:dyDescent="0.25"/>
  <cols>
    <col min="1" max="1" width="5.125" customWidth="1"/>
    <col min="2" max="2" width="20" customWidth="1"/>
    <col min="3" max="9" width="10.625" customWidth="1"/>
  </cols>
  <sheetData>
    <row r="1" spans="1:9" ht="10.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 x14ac:dyDescent="0.35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4.25" customHeight="1" x14ac:dyDescent="0.35">
      <c r="A3" s="1"/>
      <c r="B3" s="3" t="s">
        <v>1</v>
      </c>
      <c r="C3" s="1"/>
      <c r="D3" s="1"/>
      <c r="E3" s="1"/>
      <c r="F3" s="1"/>
      <c r="G3" s="1"/>
      <c r="H3" s="1"/>
      <c r="I3" s="1"/>
    </row>
    <row r="4" spans="1:9" ht="36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9.5" customHeight="1" x14ac:dyDescent="0.3">
      <c r="A5" s="1"/>
      <c r="B5" s="39" t="s">
        <v>2</v>
      </c>
      <c r="C5" s="40"/>
      <c r="D5" s="40"/>
      <c r="E5" s="40"/>
      <c r="F5" s="40"/>
      <c r="G5" s="40"/>
      <c r="H5" s="41"/>
      <c r="I5" s="1"/>
    </row>
    <row r="6" spans="1:9" ht="9" customHeight="1" x14ac:dyDescent="0.25">
      <c r="A6" s="1"/>
      <c r="B6" s="4"/>
      <c r="C6" s="1"/>
      <c r="D6" s="1"/>
      <c r="E6" s="1"/>
      <c r="F6" s="1"/>
      <c r="G6" s="1"/>
      <c r="H6" s="5"/>
      <c r="I6" s="1"/>
    </row>
    <row r="7" spans="1:9" ht="18.75" customHeight="1" x14ac:dyDescent="0.25">
      <c r="A7" s="1"/>
      <c r="B7" s="42" t="s">
        <v>39</v>
      </c>
      <c r="C7" s="43"/>
      <c r="D7" s="43"/>
      <c r="E7" s="43"/>
      <c r="F7" s="43"/>
      <c r="G7" s="43"/>
      <c r="H7" s="44"/>
      <c r="I7" s="1"/>
    </row>
    <row r="8" spans="1:9" ht="18.75" customHeight="1" x14ac:dyDescent="0.25">
      <c r="A8" s="1"/>
      <c r="B8" s="45"/>
      <c r="C8" s="43"/>
      <c r="D8" s="43"/>
      <c r="E8" s="43"/>
      <c r="F8" s="43"/>
      <c r="G8" s="43"/>
      <c r="H8" s="44"/>
      <c r="I8" s="1"/>
    </row>
    <row r="9" spans="1:9" ht="15" customHeight="1" x14ac:dyDescent="0.25">
      <c r="A9" s="1"/>
      <c r="B9" s="45"/>
      <c r="C9" s="43"/>
      <c r="D9" s="43"/>
      <c r="E9" s="43"/>
      <c r="F9" s="43"/>
      <c r="G9" s="43"/>
      <c r="H9" s="44"/>
      <c r="I9" s="1"/>
    </row>
    <row r="10" spans="1:9" ht="15" customHeight="1" x14ac:dyDescent="0.25">
      <c r="A10" s="1"/>
      <c r="B10" s="45"/>
      <c r="C10" s="43"/>
      <c r="D10" s="43"/>
      <c r="E10" s="43"/>
      <c r="F10" s="43"/>
      <c r="G10" s="43"/>
      <c r="H10" s="44"/>
      <c r="I10" s="1"/>
    </row>
    <row r="11" spans="1:9" ht="27" customHeight="1" x14ac:dyDescent="0.25">
      <c r="A11" s="1"/>
      <c r="B11" s="46"/>
      <c r="C11" s="47"/>
      <c r="D11" s="47"/>
      <c r="E11" s="47"/>
      <c r="F11" s="47"/>
      <c r="G11" s="47"/>
      <c r="H11" s="48"/>
      <c r="I11" s="1"/>
    </row>
    <row r="12" spans="1:9" ht="9" customHeight="1" x14ac:dyDescent="0.25">
      <c r="A12" s="1"/>
      <c r="B12" s="6"/>
      <c r="C12" s="6"/>
      <c r="D12" s="6"/>
      <c r="E12" s="6"/>
      <c r="F12" s="6"/>
      <c r="G12" s="6"/>
      <c r="H12" s="1"/>
      <c r="I12" s="1"/>
    </row>
    <row r="13" spans="1:9" ht="14.25" customHeight="1" x14ac:dyDescent="0.25">
      <c r="A13" s="1"/>
      <c r="B13" s="49" t="s">
        <v>3</v>
      </c>
      <c r="C13" s="40"/>
      <c r="D13" s="40"/>
      <c r="E13" s="40"/>
      <c r="F13" s="40"/>
      <c r="G13" s="40"/>
      <c r="H13" s="41"/>
      <c r="I13" s="1"/>
    </row>
    <row r="14" spans="1:9" ht="15" customHeight="1" x14ac:dyDescent="0.25">
      <c r="A14" s="1"/>
      <c r="B14" s="4"/>
      <c r="C14" s="7" t="s">
        <v>4</v>
      </c>
      <c r="D14" s="7" t="s">
        <v>5</v>
      </c>
      <c r="E14" s="8"/>
      <c r="F14" s="9"/>
      <c r="G14" s="9"/>
      <c r="H14" s="10"/>
      <c r="I14" s="1"/>
    </row>
    <row r="15" spans="1:9" ht="14.25" customHeight="1" x14ac:dyDescent="0.25">
      <c r="A15" s="1"/>
      <c r="B15" s="11" t="s">
        <v>6</v>
      </c>
      <c r="C15" s="12">
        <v>60</v>
      </c>
      <c r="D15" s="13" t="s">
        <v>7</v>
      </c>
      <c r="E15" s="14" t="s">
        <v>8</v>
      </c>
      <c r="F15" s="9"/>
      <c r="G15" s="9"/>
      <c r="H15" s="10"/>
      <c r="I15" s="15">
        <v>36</v>
      </c>
    </row>
    <row r="16" spans="1:9" ht="15" customHeight="1" x14ac:dyDescent="0.25">
      <c r="A16" s="1"/>
      <c r="B16" s="11" t="s">
        <v>9</v>
      </c>
      <c r="C16" s="12">
        <v>10</v>
      </c>
      <c r="D16" s="12">
        <v>3</v>
      </c>
      <c r="E16" s="50" t="s">
        <v>10</v>
      </c>
      <c r="F16" s="51"/>
      <c r="G16" s="51"/>
      <c r="H16" s="52"/>
      <c r="I16" s="1"/>
    </row>
    <row r="17" spans="1:9" ht="14.25" customHeight="1" x14ac:dyDescent="0.25">
      <c r="A17" s="1"/>
      <c r="B17" s="11" t="s">
        <v>11</v>
      </c>
      <c r="C17" s="12">
        <v>35</v>
      </c>
      <c r="D17" s="12">
        <v>8</v>
      </c>
      <c r="E17" s="53"/>
      <c r="F17" s="43"/>
      <c r="G17" s="43"/>
      <c r="H17" s="44"/>
      <c r="I17" s="1"/>
    </row>
    <row r="18" spans="1:9" ht="14.25" customHeight="1" x14ac:dyDescent="0.25">
      <c r="A18" s="1"/>
      <c r="B18" s="16" t="s">
        <v>12</v>
      </c>
      <c r="C18" s="17">
        <v>20</v>
      </c>
      <c r="D18" s="17">
        <v>5</v>
      </c>
      <c r="E18" s="53"/>
      <c r="F18" s="43"/>
      <c r="G18" s="43"/>
      <c r="H18" s="44"/>
      <c r="I18" s="1"/>
    </row>
    <row r="19" spans="1:9" ht="14.25" customHeight="1" x14ac:dyDescent="0.25">
      <c r="A19" s="1"/>
      <c r="B19" s="18" t="s">
        <v>13</v>
      </c>
      <c r="C19" s="19">
        <v>15</v>
      </c>
      <c r="D19" s="19">
        <v>5</v>
      </c>
      <c r="E19" s="54"/>
      <c r="F19" s="47"/>
      <c r="G19" s="47"/>
      <c r="H19" s="48"/>
      <c r="I19" s="1"/>
    </row>
    <row r="20" spans="1:9" ht="9.75" customHeight="1" x14ac:dyDescent="0.25">
      <c r="A20" s="1"/>
      <c r="B20" s="55" t="s">
        <v>14</v>
      </c>
      <c r="C20" s="43"/>
      <c r="D20" s="43"/>
      <c r="E20" s="43"/>
      <c r="F20" s="43"/>
      <c r="G20" s="43"/>
      <c r="H20" s="1"/>
      <c r="I20" s="1"/>
    </row>
    <row r="21" spans="1:9" ht="15" customHeight="1" x14ac:dyDescent="0.25">
      <c r="A21" s="1"/>
      <c r="B21" s="43"/>
      <c r="C21" s="43"/>
      <c r="D21" s="43"/>
      <c r="E21" s="43"/>
      <c r="F21" s="43"/>
      <c r="G21" s="43"/>
      <c r="H21" s="1"/>
      <c r="I21" s="1"/>
    </row>
    <row r="22" spans="1:9" ht="15" customHeight="1" x14ac:dyDescent="0.25">
      <c r="A22" s="1"/>
      <c r="B22" s="56" t="s">
        <v>15</v>
      </c>
      <c r="C22" s="57"/>
      <c r="D22" s="57"/>
      <c r="E22" s="57"/>
      <c r="F22" s="57"/>
      <c r="G22" s="57"/>
      <c r="H22" s="58"/>
      <c r="I22" s="1"/>
    </row>
    <row r="23" spans="1:9" ht="15" customHeight="1" x14ac:dyDescent="0.25">
      <c r="A23" s="1"/>
      <c r="B23" s="59"/>
      <c r="C23" s="20" t="s">
        <v>16</v>
      </c>
      <c r="D23" s="21" t="s">
        <v>17</v>
      </c>
      <c r="E23" s="21" t="s">
        <v>18</v>
      </c>
      <c r="F23" s="21" t="s">
        <v>19</v>
      </c>
      <c r="G23" s="22" t="s">
        <v>20</v>
      </c>
      <c r="H23" s="23"/>
      <c r="I23" s="1"/>
    </row>
    <row r="24" spans="1:9" ht="15" customHeight="1" x14ac:dyDescent="0.25">
      <c r="A24" s="1"/>
      <c r="B24" s="60"/>
      <c r="C24" s="24" t="s">
        <v>21</v>
      </c>
      <c r="D24" s="24" t="s">
        <v>22</v>
      </c>
      <c r="E24" s="25" t="s">
        <v>23</v>
      </c>
      <c r="F24" s="24" t="s">
        <v>24</v>
      </c>
      <c r="G24" s="26" t="s">
        <v>25</v>
      </c>
      <c r="H24" s="27"/>
      <c r="I24" s="1"/>
    </row>
    <row r="25" spans="1:9" ht="17.25" customHeight="1" x14ac:dyDescent="0.25">
      <c r="A25" s="1"/>
      <c r="B25" s="11" t="s">
        <v>26</v>
      </c>
      <c r="C25" s="78" t="b">
        <v>0</v>
      </c>
      <c r="D25" s="79" t="b">
        <v>0</v>
      </c>
      <c r="E25" s="79" t="b">
        <v>0</v>
      </c>
      <c r="F25" s="79" t="b">
        <v>0</v>
      </c>
      <c r="G25" s="79"/>
      <c r="H25" s="28"/>
      <c r="I25" s="1"/>
    </row>
    <row r="26" spans="1:9" ht="17.25" customHeight="1" x14ac:dyDescent="0.25">
      <c r="A26" s="1"/>
      <c r="B26" s="11" t="s">
        <v>27</v>
      </c>
      <c r="C26" s="78"/>
      <c r="D26" s="80" t="b">
        <v>0</v>
      </c>
      <c r="E26" s="79" t="b">
        <v>0</v>
      </c>
      <c r="F26" s="80" t="b">
        <v>0</v>
      </c>
      <c r="G26" s="80"/>
      <c r="H26" s="29"/>
      <c r="I26" s="1"/>
    </row>
    <row r="27" spans="1:9" ht="17.25" customHeight="1" x14ac:dyDescent="0.25">
      <c r="A27" s="1"/>
      <c r="B27" s="11" t="s">
        <v>28</v>
      </c>
      <c r="C27" s="78"/>
      <c r="D27" s="79" t="b">
        <v>0</v>
      </c>
      <c r="E27" s="79" t="b">
        <v>0</v>
      </c>
      <c r="F27" s="79"/>
      <c r="G27" s="79"/>
      <c r="H27" s="29"/>
      <c r="I27" s="1"/>
    </row>
    <row r="28" spans="1:9" ht="17.25" customHeight="1" x14ac:dyDescent="0.25">
      <c r="A28" s="1"/>
      <c r="B28" s="18" t="s">
        <v>29</v>
      </c>
      <c r="C28" s="30"/>
      <c r="D28" s="81" t="b">
        <v>0</v>
      </c>
      <c r="E28" s="81" t="b">
        <v>0</v>
      </c>
      <c r="F28" s="81"/>
      <c r="G28" s="82"/>
      <c r="H28" s="31"/>
      <c r="I28" s="1"/>
    </row>
    <row r="29" spans="1:9" ht="17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 x14ac:dyDescent="0.25">
      <c r="A30" s="1"/>
      <c r="B30" s="56" t="s">
        <v>30</v>
      </c>
      <c r="C30" s="57"/>
      <c r="D30" s="57"/>
      <c r="E30" s="57"/>
      <c r="F30" s="57"/>
      <c r="G30" s="57"/>
      <c r="H30" s="58"/>
      <c r="I30" s="1"/>
    </row>
    <row r="31" spans="1:9" ht="29.25" customHeight="1" x14ac:dyDescent="0.25">
      <c r="A31" s="32"/>
      <c r="B31" s="69" t="s">
        <v>31</v>
      </c>
      <c r="C31" s="70"/>
      <c r="D31" s="33" t="s">
        <v>32</v>
      </c>
      <c r="E31" s="71" t="s">
        <v>33</v>
      </c>
      <c r="F31" s="51"/>
      <c r="G31" s="66"/>
      <c r="H31" s="34" t="s">
        <v>32</v>
      </c>
      <c r="I31" s="32"/>
    </row>
    <row r="32" spans="1:9" ht="29.25" customHeight="1" x14ac:dyDescent="0.25">
      <c r="A32" s="32"/>
      <c r="B32" s="72" t="s">
        <v>34</v>
      </c>
      <c r="C32" s="73"/>
      <c r="D32" s="74"/>
      <c r="E32" s="75" t="s">
        <v>35</v>
      </c>
      <c r="F32" s="73"/>
      <c r="G32" s="73"/>
      <c r="H32" s="74"/>
      <c r="I32" s="32"/>
    </row>
    <row r="33" spans="1:9" ht="17.25" customHeight="1" x14ac:dyDescent="0.25">
      <c r="A33" s="1"/>
      <c r="B33" s="1"/>
      <c r="C33" s="1"/>
      <c r="D33" s="15">
        <f>IF(C25=TRUE,C35-I15,C35)</f>
        <v>0</v>
      </c>
      <c r="E33" s="35">
        <f>IF(AND(D31="Sí",H33&gt;=3),D33*0.05,0)</f>
        <v>0</v>
      </c>
      <c r="F33" s="35">
        <f>IF(AND(H31="Sí",D31="Sí"),D33*0.05,0)</f>
        <v>0</v>
      </c>
      <c r="G33" s="35">
        <f>COUNTIF($C$25,TRUE)</f>
        <v>0</v>
      </c>
      <c r="H33" s="35">
        <f>COUNTIF($D$25:$G$25,"verdadero")</f>
        <v>0</v>
      </c>
      <c r="I33" s="35">
        <f>H33+G33</f>
        <v>0</v>
      </c>
    </row>
    <row r="34" spans="1:9" ht="15" customHeight="1" x14ac:dyDescent="0.25">
      <c r="A34" s="1"/>
      <c r="B34" s="49" t="s">
        <v>36</v>
      </c>
      <c r="C34" s="40"/>
      <c r="D34" s="40"/>
      <c r="E34" s="40"/>
      <c r="F34" s="40"/>
      <c r="G34" s="40"/>
      <c r="H34" s="41"/>
      <c r="I34" s="1"/>
    </row>
    <row r="35" spans="1:9" ht="15" customHeight="1" x14ac:dyDescent="0.25">
      <c r="A35" s="1"/>
      <c r="B35" s="11" t="s">
        <v>6</v>
      </c>
      <c r="C35" s="36">
        <f>(G33*I15)+(H33*C15)</f>
        <v>0</v>
      </c>
      <c r="D35" s="65" t="s">
        <v>30</v>
      </c>
      <c r="E35" s="66"/>
      <c r="F35" s="61">
        <f>IF(AND(D31="Sí",H31="Sí"),F33,E33)</f>
        <v>0</v>
      </c>
      <c r="G35" s="63" t="s">
        <v>37</v>
      </c>
      <c r="H35" s="76">
        <f>C35-F35+C36</f>
        <v>0</v>
      </c>
      <c r="I35" s="1"/>
    </row>
    <row r="36" spans="1:9" ht="15" customHeight="1" x14ac:dyDescent="0.25">
      <c r="A36" s="1"/>
      <c r="B36" s="18" t="s">
        <v>38</v>
      </c>
      <c r="C36" s="19">
        <f>(COUNTIF(D26:G26,VERRDADERO)*C16)+IF(E32="Sí",(COUNTIF(D27:G27,TRUE)*C18),(COUNTIF(C27:G27,TRUE)*C17))+(COUNTIF(D28:G28,TRUE)*C19)</f>
        <v>0</v>
      </c>
      <c r="D36" s="54"/>
      <c r="E36" s="67"/>
      <c r="F36" s="62"/>
      <c r="G36" s="64"/>
      <c r="H36" s="77"/>
      <c r="I36" s="1"/>
    </row>
    <row r="37" spans="1:9" ht="9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 x14ac:dyDescent="0.25">
      <c r="A38" s="1"/>
      <c r="B38" s="68"/>
      <c r="C38" s="43"/>
      <c r="D38" s="43"/>
      <c r="E38" s="43"/>
      <c r="F38" s="43"/>
      <c r="G38" s="43"/>
      <c r="H38" s="43"/>
      <c r="I38" s="1"/>
    </row>
    <row r="39" spans="1:9" ht="15" customHeight="1" x14ac:dyDescent="0.25">
      <c r="A39" s="1"/>
      <c r="B39" s="55"/>
      <c r="C39" s="43"/>
      <c r="D39" s="43"/>
      <c r="E39" s="43"/>
      <c r="F39" s="43"/>
      <c r="G39" s="43"/>
      <c r="H39" s="43"/>
      <c r="I39" s="1"/>
    </row>
    <row r="40" spans="1:9" ht="15" customHeight="1" x14ac:dyDescent="0.25">
      <c r="A40" s="1"/>
      <c r="B40" s="43"/>
      <c r="C40" s="43"/>
      <c r="D40" s="43"/>
      <c r="E40" s="43"/>
      <c r="F40" s="43"/>
      <c r="G40" s="43"/>
      <c r="H40" s="43"/>
      <c r="I40" s="1"/>
    </row>
    <row r="41" spans="1:9" ht="15" customHeight="1" x14ac:dyDescent="0.25">
      <c r="A41" s="1"/>
      <c r="B41" s="43"/>
      <c r="C41" s="43"/>
      <c r="D41" s="43"/>
      <c r="E41" s="43"/>
      <c r="F41" s="43"/>
      <c r="G41" s="43"/>
      <c r="H41" s="43"/>
      <c r="I41" s="1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6.7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37"/>
      <c r="C45" s="38"/>
      <c r="D45" s="38"/>
      <c r="E45" s="38"/>
      <c r="F45" s="38"/>
      <c r="G45" s="1"/>
      <c r="H45" s="1"/>
      <c r="I45" s="1"/>
    </row>
    <row r="46" spans="1:9" ht="14.25" customHeight="1" x14ac:dyDescent="0.25">
      <c r="A46" s="1"/>
      <c r="B46" s="37"/>
      <c r="C46" s="37"/>
      <c r="D46" s="37"/>
      <c r="E46" s="37"/>
      <c r="F46" s="37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</sheetData>
  <sheetProtection sheet="1" scenarios="1"/>
  <mergeCells count="19">
    <mergeCell ref="B38:H38"/>
    <mergeCell ref="B39:H41"/>
    <mergeCell ref="B30:H30"/>
    <mergeCell ref="B31:C31"/>
    <mergeCell ref="E31:G31"/>
    <mergeCell ref="B32:D32"/>
    <mergeCell ref="E32:H32"/>
    <mergeCell ref="B34:H34"/>
    <mergeCell ref="H35:H36"/>
    <mergeCell ref="B22:H22"/>
    <mergeCell ref="B23:B24"/>
    <mergeCell ref="F35:F36"/>
    <mergeCell ref="G35:G36"/>
    <mergeCell ref="D35:E36"/>
    <mergeCell ref="B5:H5"/>
    <mergeCell ref="B7:H11"/>
    <mergeCell ref="B13:H13"/>
    <mergeCell ref="E16:H19"/>
    <mergeCell ref="B20:G21"/>
  </mergeCells>
  <conditionalFormatting sqref="C28:G28 D25:G27">
    <cfRule type="containsText" dxfId="6" priority="5" operator="containsText" text="verdadero">
      <formula>NOT(ISERROR(SEARCH(("verdadero"),(C25))))</formula>
    </cfRule>
  </conditionalFormatting>
  <conditionalFormatting sqref="D31 H31 E32">
    <cfRule type="containsText" dxfId="5" priority="6" operator="containsText" text="No">
      <formula>NOT(ISERROR(SEARCH(("No"),(D31))))</formula>
    </cfRule>
  </conditionalFormatting>
  <conditionalFormatting sqref="D31 H31 E32">
    <cfRule type="containsText" dxfId="4" priority="7" operator="containsText" text="Sí">
      <formula>NOT(ISERROR(SEARCH(("Sí"),(D31))))</formula>
    </cfRule>
  </conditionalFormatting>
  <conditionalFormatting sqref="H25:H28">
    <cfRule type="containsText" dxfId="3" priority="8" operator="containsText" text="verdadero">
      <formula>NOT(ISERROR(SEARCH(("verdadero"),(H25))))</formula>
    </cfRule>
  </conditionalFormatting>
  <conditionalFormatting sqref="C25">
    <cfRule type="containsText" dxfId="2" priority="4" operator="containsText" text="verdadero">
      <formula>NOT(ISERROR(SEARCH("verdadero",C25)))</formula>
    </cfRule>
  </conditionalFormatting>
  <conditionalFormatting sqref="C26">
    <cfRule type="containsText" dxfId="1" priority="3" operator="containsText" text="verdadero">
      <formula>NOT(ISERROR(SEARCH("verdadero",C26)))</formula>
    </cfRule>
  </conditionalFormatting>
  <conditionalFormatting sqref="C27">
    <cfRule type="containsText" dxfId="0" priority="2" operator="containsText" text="verdadero">
      <formula>NOT(ISERROR(SEARCH("verdadero",C27)))</formula>
    </cfRule>
  </conditionalFormatting>
  <dataValidations count="3">
    <dataValidation type="list" allowBlank="1" showErrorMessage="1" sqref="C46" xr:uid="{00000000-0002-0000-0000-000000000000}">
      <formula1>Dia</formula1>
    </dataValidation>
    <dataValidation type="list" allowBlank="1" showErrorMessage="1" sqref="E46" xr:uid="{00000000-0002-0000-0000-000001000000}">
      <formula1>Mes</formula1>
    </dataValidation>
    <dataValidation type="list" allowBlank="1" showErrorMessage="1" sqref="D31 H31 E32" xr:uid="{00000000-0002-0000-0000-000002000000}">
      <formula1>"Sí,No"</formula1>
    </dataValidation>
  </dataValidations>
  <pageMargins left="0.7" right="0.63131313131313127" top="0.75" bottom="0.75" header="0" footer="0"/>
  <pageSetup paperSize="9" scale="91" orientation="portrait"/>
  <headerFooter>
    <oddFooter>&amp;C&amp;P de &amp;R&amp;D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Check Box 7">
              <controlPr defaultSize="0" autoFill="0" autoLine="0" autoPict="0">
                <anchor moveWithCells="1">
                  <from>
                    <xdr:col>2</xdr:col>
                    <xdr:colOff>295275</xdr:colOff>
                    <xdr:row>24</xdr:row>
                    <xdr:rowOff>19050</xdr:rowOff>
                  </from>
                  <to>
                    <xdr:col>2</xdr:col>
                    <xdr:colOff>552450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19050</xdr:rowOff>
                  </from>
                  <to>
                    <xdr:col>3</xdr:col>
                    <xdr:colOff>523875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9525</xdr:rowOff>
                  </from>
                  <to>
                    <xdr:col>3</xdr:col>
                    <xdr:colOff>523875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19050</xdr:rowOff>
                  </from>
                  <to>
                    <xdr:col>3</xdr:col>
                    <xdr:colOff>523875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9525</xdr:rowOff>
                  </from>
                  <to>
                    <xdr:col>3</xdr:col>
                    <xdr:colOff>523875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4</xdr:col>
                    <xdr:colOff>514350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257175</xdr:colOff>
                    <xdr:row>25</xdr:row>
                    <xdr:rowOff>9525</xdr:rowOff>
                  </from>
                  <to>
                    <xdr:col>4</xdr:col>
                    <xdr:colOff>514350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4</xdr:col>
                    <xdr:colOff>257175</xdr:colOff>
                    <xdr:row>26</xdr:row>
                    <xdr:rowOff>19050</xdr:rowOff>
                  </from>
                  <to>
                    <xdr:col>4</xdr:col>
                    <xdr:colOff>514350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4</xdr:col>
                    <xdr:colOff>257175</xdr:colOff>
                    <xdr:row>27</xdr:row>
                    <xdr:rowOff>9525</xdr:rowOff>
                  </from>
                  <to>
                    <xdr:col>4</xdr:col>
                    <xdr:colOff>514350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5</xdr:col>
                    <xdr:colOff>285750</xdr:colOff>
                    <xdr:row>24</xdr:row>
                    <xdr:rowOff>19050</xdr:rowOff>
                  </from>
                  <to>
                    <xdr:col>5</xdr:col>
                    <xdr:colOff>542925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5</xdr:col>
                    <xdr:colOff>285750</xdr:colOff>
                    <xdr:row>25</xdr:row>
                    <xdr:rowOff>9525</xdr:rowOff>
                  </from>
                  <to>
                    <xdr:col>5</xdr:col>
                    <xdr:colOff>542925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19050</xdr:rowOff>
                  </from>
                  <to>
                    <xdr:col>5</xdr:col>
                    <xdr:colOff>542925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5</xdr:col>
                    <xdr:colOff>285750</xdr:colOff>
                    <xdr:row>27</xdr:row>
                    <xdr:rowOff>9525</xdr:rowOff>
                  </from>
                  <to>
                    <xdr:col>5</xdr:col>
                    <xdr:colOff>542925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6</xdr:col>
                    <xdr:colOff>257175</xdr:colOff>
                    <xdr:row>24</xdr:row>
                    <xdr:rowOff>28575</xdr:rowOff>
                  </from>
                  <to>
                    <xdr:col>6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257175</xdr:colOff>
                    <xdr:row>25</xdr:row>
                    <xdr:rowOff>19050</xdr:rowOff>
                  </from>
                  <to>
                    <xdr:col>6</xdr:col>
                    <xdr:colOff>514350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6</xdr:col>
                    <xdr:colOff>257175</xdr:colOff>
                    <xdr:row>26</xdr:row>
                    <xdr:rowOff>28575</xdr:rowOff>
                  </from>
                  <to>
                    <xdr:col>6</xdr:col>
                    <xdr:colOff>514350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6</xdr:col>
                    <xdr:colOff>257175</xdr:colOff>
                    <xdr:row>27</xdr:row>
                    <xdr:rowOff>19050</xdr:rowOff>
                  </from>
                  <to>
                    <xdr:col>6</xdr:col>
                    <xdr:colOff>514350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Pressupost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2022-05-03T12:46:33Z</dcterms:modified>
</cp:coreProperties>
</file>